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35" windowWidth="8955" windowHeight="8595"/>
  </bookViews>
  <sheets>
    <sheet name="Identificación del Riesgo" sheetId="1" r:id="rId1"/>
    <sheet name="Analisis y Valoración del R" sheetId="5" r:id="rId2"/>
  </sheets>
  <definedNames>
    <definedName name="_xlnm.Print_Area" localSheetId="0">'Identificación del Riesgo'!$A$1:$F$16</definedName>
  </definedNames>
  <calcPr calcId="124519"/>
</workbook>
</file>

<file path=xl/calcChain.xml><?xml version="1.0" encoding="utf-8"?>
<calcChain xmlns="http://schemas.openxmlformats.org/spreadsheetml/2006/main">
  <c r="E9" i="5"/>
  <c r="F9"/>
  <c r="I9"/>
  <c r="J9"/>
  <c r="E8"/>
  <c r="F8"/>
  <c r="I8"/>
  <c r="J8"/>
</calcChain>
</file>

<file path=xl/sharedStrings.xml><?xml version="1.0" encoding="utf-8"?>
<sst xmlns="http://schemas.openxmlformats.org/spreadsheetml/2006/main" count="123" uniqueCount="86">
  <si>
    <t>UNIVERSIDAD DE CARTAGENA</t>
  </si>
  <si>
    <t>CÓDIGO</t>
  </si>
  <si>
    <t>VERSIÓN: 00</t>
  </si>
  <si>
    <t>PÁGINA:</t>
  </si>
  <si>
    <t>PROCESO</t>
  </si>
  <si>
    <t>RIESGOS</t>
  </si>
  <si>
    <t>DESCRIPCION DEL RIESGO</t>
  </si>
  <si>
    <t>CAUSAS</t>
  </si>
  <si>
    <t>IMPACTO</t>
  </si>
  <si>
    <t>PROBABILIDAD</t>
  </si>
  <si>
    <t>CRITERIO</t>
  </si>
  <si>
    <t>RESULTADO</t>
  </si>
  <si>
    <t>ACCIONES PRIORITARIAS</t>
  </si>
  <si>
    <t>RESPONSABLES</t>
  </si>
  <si>
    <t>INDICADOR</t>
  </si>
  <si>
    <t>IDENTIFICACIÓN DE RIESGOS</t>
  </si>
  <si>
    <t>GENERADOR</t>
  </si>
  <si>
    <t>EFECTOS (Consecuencias)</t>
  </si>
  <si>
    <t>PROBABILIDAD DE OCURRENCIA</t>
  </si>
  <si>
    <t>ZONA DE RIESGO</t>
  </si>
  <si>
    <t>OPCIONES DE MANEJO</t>
  </si>
  <si>
    <t>ELABORO:</t>
  </si>
  <si>
    <t>REVISO:</t>
  </si>
  <si>
    <t>APROBÓ:</t>
  </si>
  <si>
    <t>Nombre:</t>
  </si>
  <si>
    <t>Cargo:</t>
  </si>
  <si>
    <t>Firma:</t>
  </si>
  <si>
    <t>Aceptable</t>
  </si>
  <si>
    <t>No existen controles</t>
  </si>
  <si>
    <t>Tolerable</t>
  </si>
  <si>
    <t>Los controles existentes no son efectivos</t>
  </si>
  <si>
    <t>Baja (1)</t>
  </si>
  <si>
    <t>Leve (5)</t>
  </si>
  <si>
    <t>Moderado</t>
  </si>
  <si>
    <t>Media (2)</t>
  </si>
  <si>
    <t>Moderado (10)</t>
  </si>
  <si>
    <t>Importante</t>
  </si>
  <si>
    <t>Alta (3)</t>
  </si>
  <si>
    <t>Asumir el riesgo</t>
  </si>
  <si>
    <t>Inaceptable</t>
  </si>
  <si>
    <t>DIVISIÓN DE CALIDAD Y MEJORAMIENTO INSTITUCIONAL</t>
  </si>
  <si>
    <t>FECHA.</t>
  </si>
  <si>
    <r>
      <t xml:space="preserve">1827                       </t>
    </r>
    <r>
      <rPr>
        <b/>
        <i/>
        <sz val="8"/>
        <rFont val="Arial"/>
        <family val="2"/>
      </rPr>
      <t xml:space="preserve">¡Siempre a la altura de los tiempos! </t>
    </r>
  </si>
  <si>
    <t>Perdida de competitividad</t>
  </si>
  <si>
    <t>Direccionamiento Estrategico</t>
  </si>
  <si>
    <t>GESTIÓN DE RELACIONES CON USUARIOS Y CIUDADANOS</t>
  </si>
  <si>
    <t>No seguimiento al Sistema de Quejas y Reclamos</t>
  </si>
  <si>
    <t>Catastrófica (20)</t>
  </si>
  <si>
    <t>Los controles existentes son efectivos pero no están documentados</t>
  </si>
  <si>
    <t>Los controles existentes son efectivos y están documentados</t>
  </si>
  <si>
    <t>ANÁLISIS Y VALORACIÓN DE RIESGOS</t>
  </si>
  <si>
    <t xml:space="preserve">ANÁLISIS </t>
  </si>
  <si>
    <t>VALORACIÓN</t>
  </si>
  <si>
    <t>POLÍTICAS DE RIESGOS</t>
  </si>
  <si>
    <t xml:space="preserve">CALIFICACIÓN </t>
  </si>
  <si>
    <t>EVALUACIÓN</t>
  </si>
  <si>
    <t>GRADO DE EXPOSICIÓN</t>
  </si>
  <si>
    <t>CRITERIO DE CONTROLES</t>
  </si>
  <si>
    <t>OPCIONES DE TRATAMIENTO</t>
  </si>
  <si>
    <t>Reducir el riesgo, Asumir el riesgo, Compartir o
transferir</t>
  </si>
  <si>
    <t>Reducir el riesgo, Evitar el riesgo, Compartir o
transferir</t>
  </si>
  <si>
    <t>Evitar el riesgo, Reducir el riesgo, Compartir o transferir</t>
  </si>
  <si>
    <t>CONTROLES EXISTENTES</t>
  </si>
  <si>
    <t>Jefa de la División de Calidad y Mejoramiento Institucional</t>
  </si>
  <si>
    <t>Todos los procesos</t>
  </si>
  <si>
    <t>No se asumen las quejas y reclamos con interes de mejora</t>
  </si>
  <si>
    <t>Falta de compromisos de los procesos frente a quejas y reclamos especificos</t>
  </si>
  <si>
    <t>Ausencia de herramientas y/o medios</t>
  </si>
  <si>
    <t>Implementación de buzones, lineas de servicio al cliente</t>
  </si>
  <si>
    <t>N.E</t>
  </si>
  <si>
    <t>FECHA DE SEGUIMIENTO</t>
  </si>
  <si>
    <t>No seguimiento al Sistema de Peticiones, Quejas y Reclamos</t>
  </si>
  <si>
    <t>Insatisfacci{on del cliente, desmejoramiento continuo, mala imagen</t>
  </si>
  <si>
    <t>Unidades academicas</t>
  </si>
  <si>
    <t>No suministracioin de información sobre egresados</t>
  </si>
  <si>
    <t>desvicnulación del proceso formativo</t>
  </si>
  <si>
    <t>Egresado</t>
  </si>
  <si>
    <t>Sección de egreados</t>
  </si>
  <si>
    <t>No seguimiento y atención al egresado</t>
  </si>
  <si>
    <t>Desmejora continua</t>
  </si>
  <si>
    <t>No interacción con el egresado</t>
  </si>
  <si>
    <t>Mala valoración de las expectativas del egresado</t>
  </si>
  <si>
    <t>Recolecciòn de las base de datos de las facultades de los egresados</t>
  </si>
  <si>
    <t>Jefe de la Secciòn de Egresados</t>
  </si>
  <si>
    <t>Cumplimiento de la actualizaciòn de la base de datos de egresados</t>
  </si>
  <si>
    <t>Falta de estrageias de acercamiento con el egresado</t>
  </si>
</sst>
</file>

<file path=xl/styles.xml><?xml version="1.0" encoding="utf-8"?>
<styleSheet xmlns="http://schemas.openxmlformats.org/spreadsheetml/2006/main">
  <fonts count="16"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9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8"/>
      <name val="Calibri"/>
      <family val="2"/>
    </font>
    <font>
      <sz val="10"/>
      <name val="Arial"/>
      <family val="2"/>
    </font>
    <font>
      <b/>
      <sz val="8"/>
      <name val="Arial"/>
      <family val="2"/>
    </font>
    <font>
      <b/>
      <i/>
      <sz val="8"/>
      <name val="Arial"/>
      <family val="2"/>
    </font>
    <font>
      <b/>
      <sz val="11"/>
      <color indexed="8"/>
      <name val="Calibri"/>
      <family val="2"/>
    </font>
    <font>
      <sz val="11"/>
      <color indexed="8"/>
      <name val="Arial"/>
      <family val="2"/>
    </font>
    <font>
      <sz val="11"/>
      <name val="Calibri"/>
      <family val="2"/>
    </font>
    <font>
      <sz val="10"/>
      <color indexed="8"/>
      <name val="Arial"/>
      <family val="2"/>
    </font>
    <font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51"/>
        <bgColor indexed="42"/>
      </patternFill>
    </fill>
    <fill>
      <patternFill patternType="solid">
        <fgColor indexed="5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15" fillId="0" borderId="0"/>
    <xf numFmtId="0" fontId="8" fillId="0" borderId="0"/>
    <xf numFmtId="9" fontId="8" fillId="0" borderId="0" applyFont="0" applyFill="0" applyBorder="0" applyAlignment="0" applyProtection="0"/>
  </cellStyleXfs>
  <cellXfs count="90">
    <xf numFmtId="0" fontId="0" fillId="0" borderId="0" xfId="0"/>
    <xf numFmtId="0" fontId="0" fillId="2" borderId="0" xfId="0" applyFill="1" applyBorder="1"/>
    <xf numFmtId="0" fontId="0" fillId="2" borderId="0" xfId="0" applyFill="1"/>
    <xf numFmtId="0" fontId="4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2" fillId="2" borderId="2" xfId="0" applyFont="1" applyFill="1" applyBorder="1" applyAlignment="1">
      <alignment vertical="center"/>
    </xf>
    <xf numFmtId="0" fontId="2" fillId="2" borderId="2" xfId="0" applyFont="1" applyFill="1" applyBorder="1" applyAlignment="1">
      <alignment vertical="center" wrapText="1"/>
    </xf>
    <xf numFmtId="0" fontId="4" fillId="4" borderId="3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4" fillId="4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vertical="center"/>
    </xf>
    <xf numFmtId="0" fontId="2" fillId="2" borderId="7" xfId="0" applyFont="1" applyFill="1" applyBorder="1" applyAlignment="1">
      <alignment vertical="center"/>
    </xf>
    <xf numFmtId="0" fontId="2" fillId="2" borderId="8" xfId="0" applyFont="1" applyFill="1" applyBorder="1" applyAlignment="1">
      <alignment vertical="center" wrapText="1"/>
    </xf>
    <xf numFmtId="0" fontId="5" fillId="4" borderId="9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12" fillId="2" borderId="0" xfId="0" applyFont="1" applyFill="1"/>
    <xf numFmtId="0" fontId="12" fillId="0" borderId="0" xfId="0" applyFont="1" applyFill="1"/>
    <xf numFmtId="0" fontId="12" fillId="0" borderId="0" xfId="0" applyFont="1"/>
    <xf numFmtId="0" fontId="12" fillId="0" borderId="0" xfId="0" applyFont="1" applyFill="1" applyAlignment="1">
      <alignment wrapText="1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1" fillId="5" borderId="2" xfId="0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1" fillId="5" borderId="2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2" fontId="14" fillId="0" borderId="2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8" fillId="6" borderId="2" xfId="0" applyFont="1" applyFill="1" applyBorder="1" applyAlignment="1">
      <alignment horizontal="center" vertical="center" wrapText="1"/>
    </xf>
    <xf numFmtId="2" fontId="14" fillId="6" borderId="2" xfId="0" applyNumberFormat="1" applyFont="1" applyFill="1" applyBorder="1" applyAlignment="1">
      <alignment horizontal="center" vertical="center" wrapText="1"/>
    </xf>
    <xf numFmtId="0" fontId="6" fillId="6" borderId="2" xfId="0" applyNumberFormat="1" applyFont="1" applyFill="1" applyBorder="1" applyAlignment="1">
      <alignment horizontal="center" vertical="center" wrapText="1"/>
    </xf>
    <xf numFmtId="0" fontId="6" fillId="6" borderId="2" xfId="0" applyFont="1" applyFill="1" applyBorder="1" applyAlignment="1">
      <alignment horizontal="center" vertical="center" wrapText="1"/>
    </xf>
    <xf numFmtId="0" fontId="14" fillId="6" borderId="2" xfId="0" applyFont="1" applyFill="1" applyBorder="1" applyAlignment="1">
      <alignment horizontal="center" vertical="center" wrapText="1"/>
    </xf>
    <xf numFmtId="17" fontId="14" fillId="6" borderId="2" xfId="0" applyNumberFormat="1" applyFont="1" applyFill="1" applyBorder="1" applyAlignment="1">
      <alignment horizontal="center" vertical="center" wrapText="1"/>
    </xf>
    <xf numFmtId="0" fontId="0" fillId="6" borderId="0" xfId="0" applyFill="1" applyAlignment="1">
      <alignment vertical="center"/>
    </xf>
    <xf numFmtId="0" fontId="9" fillId="0" borderId="22" xfId="0" applyFont="1" applyFill="1" applyBorder="1" applyAlignment="1">
      <alignment horizontal="center" wrapText="1"/>
    </xf>
    <xf numFmtId="0" fontId="9" fillId="0" borderId="23" xfId="0" applyFont="1" applyFill="1" applyBorder="1" applyAlignment="1">
      <alignment horizontal="center" wrapText="1"/>
    </xf>
    <xf numFmtId="0" fontId="9" fillId="0" borderId="24" xfId="0" applyFont="1" applyFill="1" applyBorder="1" applyAlignment="1">
      <alignment horizontal="center" wrapText="1"/>
    </xf>
    <xf numFmtId="0" fontId="1" fillId="4" borderId="25" xfId="0" applyFont="1" applyFill="1" applyBorder="1" applyAlignment="1">
      <alignment horizontal="center" vertical="center"/>
    </xf>
    <xf numFmtId="0" fontId="1" fillId="4" borderId="26" xfId="0" applyFont="1" applyFill="1" applyBorder="1" applyAlignment="1">
      <alignment horizontal="center" vertical="center"/>
    </xf>
    <xf numFmtId="0" fontId="1" fillId="4" borderId="27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21" xfId="0" applyFont="1" applyFill="1" applyBorder="1" applyAlignment="1">
      <alignment horizontal="center" vertical="center"/>
    </xf>
    <xf numFmtId="0" fontId="4" fillId="4" borderId="13" xfId="0" applyFont="1" applyFill="1" applyBorder="1" applyAlignment="1">
      <alignment horizontal="center" vertical="center" wrapText="1"/>
    </xf>
    <xf numFmtId="0" fontId="4" fillId="4" borderId="14" xfId="0" applyFont="1" applyFill="1" applyBorder="1" applyAlignment="1">
      <alignment horizontal="center" vertical="center" wrapText="1"/>
    </xf>
    <xf numFmtId="0" fontId="4" fillId="4" borderId="15" xfId="0" applyFont="1" applyFill="1" applyBorder="1" applyAlignment="1">
      <alignment horizontal="center" vertical="center" wrapText="1"/>
    </xf>
    <xf numFmtId="0" fontId="12" fillId="0" borderId="28" xfId="0" applyFont="1" applyFill="1" applyBorder="1" applyAlignment="1">
      <alignment horizontal="center"/>
    </xf>
    <xf numFmtId="0" fontId="12" fillId="0" borderId="29" xfId="0" applyFont="1" applyFill="1" applyBorder="1" applyAlignment="1">
      <alignment horizontal="center"/>
    </xf>
    <xf numFmtId="0" fontId="2" fillId="0" borderId="13" xfId="0" applyFont="1" applyFill="1" applyBorder="1" applyAlignment="1">
      <alignment horizontal="left" vertical="center" wrapText="1"/>
    </xf>
    <xf numFmtId="0" fontId="2" fillId="0" borderId="14" xfId="0" applyFont="1" applyFill="1" applyBorder="1" applyAlignment="1">
      <alignment horizontal="left" vertical="center" wrapText="1"/>
    </xf>
    <xf numFmtId="0" fontId="2" fillId="0" borderId="15" xfId="0" applyFont="1" applyFill="1" applyBorder="1" applyAlignment="1">
      <alignment horizontal="left" vertical="center" wrapText="1"/>
    </xf>
    <xf numFmtId="0" fontId="2" fillId="4" borderId="16" xfId="0" applyFont="1" applyFill="1" applyBorder="1" applyAlignment="1">
      <alignment horizontal="center" vertical="center" wrapText="1"/>
    </xf>
    <xf numFmtId="0" fontId="2" fillId="4" borderId="11" xfId="0" applyFont="1" applyFill="1" applyBorder="1" applyAlignment="1">
      <alignment horizontal="center" vertical="center" wrapText="1"/>
    </xf>
    <xf numFmtId="0" fontId="2" fillId="4" borderId="17" xfId="0" applyFont="1" applyFill="1" applyBorder="1" applyAlignment="1">
      <alignment horizontal="center" vertical="center" wrapText="1"/>
    </xf>
    <xf numFmtId="0" fontId="2" fillId="0" borderId="18" xfId="0" applyFont="1" applyFill="1" applyBorder="1" applyAlignment="1">
      <alignment horizontal="left" vertical="center" wrapText="1"/>
    </xf>
    <xf numFmtId="0" fontId="2" fillId="0" borderId="12" xfId="0" applyFont="1" applyFill="1" applyBorder="1" applyAlignment="1">
      <alignment horizontal="left" vertical="center" wrapText="1"/>
    </xf>
    <xf numFmtId="0" fontId="2" fillId="0" borderId="19" xfId="0" applyFont="1" applyFill="1" applyBorder="1" applyAlignment="1">
      <alignment horizontal="left" vertical="center" wrapText="1"/>
    </xf>
    <xf numFmtId="0" fontId="2" fillId="0" borderId="20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21" xfId="0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4" fillId="3" borderId="30" xfId="0" applyFont="1" applyFill="1" applyBorder="1" applyAlignment="1">
      <alignment horizontal="center" vertical="center" wrapText="1"/>
    </xf>
    <xf numFmtId="0" fontId="4" fillId="3" borderId="32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33" xfId="0" applyFont="1" applyFill="1" applyBorder="1" applyAlignment="1">
      <alignment horizontal="center" vertical="center" wrapText="1"/>
    </xf>
    <xf numFmtId="0" fontId="4" fillId="3" borderId="34" xfId="0" applyFont="1" applyFill="1" applyBorder="1" applyAlignment="1">
      <alignment horizontal="center" vertical="center" wrapText="1"/>
    </xf>
    <xf numFmtId="0" fontId="4" fillId="3" borderId="35" xfId="0" applyFont="1" applyFill="1" applyBorder="1" applyAlignment="1">
      <alignment horizontal="center" vertical="center" wrapText="1"/>
    </xf>
    <xf numFmtId="0" fontId="4" fillId="3" borderId="36" xfId="0" applyFont="1" applyFill="1" applyBorder="1" applyAlignment="1">
      <alignment horizontal="center" vertical="center" wrapText="1"/>
    </xf>
    <xf numFmtId="0" fontId="4" fillId="3" borderId="37" xfId="0" applyFont="1" applyFill="1" applyBorder="1" applyAlignment="1">
      <alignment horizontal="center" vertical="center" wrapText="1"/>
    </xf>
    <xf numFmtId="0" fontId="4" fillId="3" borderId="38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31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wrapText="1"/>
    </xf>
    <xf numFmtId="0" fontId="9" fillId="0" borderId="2" xfId="0" applyFont="1" applyFill="1" applyBorder="1" applyAlignment="1">
      <alignment horizontal="center"/>
    </xf>
    <xf numFmtId="0" fontId="1" fillId="4" borderId="30" xfId="0" applyFont="1" applyFill="1" applyBorder="1" applyAlignment="1">
      <alignment horizontal="center" vertical="center"/>
    </xf>
    <xf numFmtId="0" fontId="1" fillId="4" borderId="31" xfId="0" applyFont="1" applyFill="1" applyBorder="1" applyAlignment="1">
      <alignment horizontal="center" vertical="center"/>
    </xf>
    <xf numFmtId="0" fontId="1" fillId="4" borderId="3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</cellXfs>
  <cellStyles count="4">
    <cellStyle name="Normal" xfId="0" builtinId="0"/>
    <cellStyle name="Normal 2" xfId="1"/>
    <cellStyle name="Normal 2 2" xfId="2"/>
    <cellStyle name="Porcentual 2" xf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1295400</xdr:colOff>
      <xdr:row>2</xdr:row>
      <xdr:rowOff>95250</xdr:rowOff>
    </xdr:to>
    <xdr:pic>
      <xdr:nvPicPr>
        <xdr:cNvPr id="3337" name="4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0" y="0"/>
          <a:ext cx="1295400" cy="1238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1314450</xdr:colOff>
      <xdr:row>2</xdr:row>
      <xdr:rowOff>171450</xdr:rowOff>
    </xdr:to>
    <xdr:pic>
      <xdr:nvPicPr>
        <xdr:cNvPr id="7260" name="5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0" y="0"/>
          <a:ext cx="1314450" cy="1257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16"/>
  <sheetViews>
    <sheetView showGridLines="0" tabSelected="1" topLeftCell="A4" zoomScaleSheetLayoutView="100" workbookViewId="0">
      <selection activeCell="F11" sqref="F11"/>
    </sheetView>
  </sheetViews>
  <sheetFormatPr baseColWidth="10" defaultRowHeight="14.25"/>
  <cols>
    <col min="1" max="1" width="19.5703125" style="17" customWidth="1"/>
    <col min="2" max="6" width="26.140625" style="17" customWidth="1"/>
    <col min="7" max="16384" width="11.42578125" style="17"/>
  </cols>
  <sheetData>
    <row r="1" spans="1:6" s="15" customFormat="1" ht="45" customHeight="1">
      <c r="A1" s="37" t="s">
        <v>42</v>
      </c>
      <c r="B1" s="40" t="s">
        <v>0</v>
      </c>
      <c r="C1" s="41"/>
      <c r="D1" s="41"/>
      <c r="E1" s="42"/>
      <c r="F1" s="10" t="s">
        <v>1</v>
      </c>
    </row>
    <row r="2" spans="1:6" s="15" customFormat="1" ht="45" customHeight="1">
      <c r="A2" s="38"/>
      <c r="B2" s="43" t="s">
        <v>40</v>
      </c>
      <c r="C2" s="44"/>
      <c r="D2" s="44"/>
      <c r="E2" s="45"/>
      <c r="F2" s="11" t="s">
        <v>2</v>
      </c>
    </row>
    <row r="3" spans="1:6" s="15" customFormat="1" ht="45" customHeight="1" thickBot="1">
      <c r="A3" s="39"/>
      <c r="B3" s="46" t="s">
        <v>15</v>
      </c>
      <c r="C3" s="47"/>
      <c r="D3" s="47"/>
      <c r="E3" s="48"/>
      <c r="F3" s="12" t="s">
        <v>41</v>
      </c>
    </row>
    <row r="4" spans="1:6" s="16" customFormat="1" ht="15" thickBot="1">
      <c r="A4" s="49"/>
      <c r="B4" s="49"/>
      <c r="C4" s="49"/>
      <c r="D4" s="49"/>
      <c r="E4" s="49"/>
      <c r="F4" s="50"/>
    </row>
    <row r="5" spans="1:6" ht="15.75" customHeight="1">
      <c r="A5" s="13" t="s">
        <v>4</v>
      </c>
      <c r="B5" s="7" t="s">
        <v>16</v>
      </c>
      <c r="C5" s="8" t="s">
        <v>7</v>
      </c>
      <c r="D5" s="8" t="s">
        <v>5</v>
      </c>
      <c r="E5" s="8" t="s">
        <v>6</v>
      </c>
      <c r="F5" s="9" t="s">
        <v>17</v>
      </c>
    </row>
    <row r="6" spans="1:6" s="18" customFormat="1" ht="38.25" customHeight="1">
      <c r="A6" s="66" t="s">
        <v>45</v>
      </c>
      <c r="B6" s="14" t="s">
        <v>64</v>
      </c>
      <c r="C6" s="14" t="s">
        <v>66</v>
      </c>
      <c r="D6" s="63" t="s">
        <v>71</v>
      </c>
      <c r="E6" s="64" t="s">
        <v>65</v>
      </c>
      <c r="F6" s="64" t="s">
        <v>72</v>
      </c>
    </row>
    <row r="7" spans="1:6" s="18" customFormat="1" ht="25.5">
      <c r="A7" s="67"/>
      <c r="B7" s="26" t="s">
        <v>44</v>
      </c>
      <c r="C7" s="26" t="s">
        <v>67</v>
      </c>
      <c r="D7" s="64"/>
      <c r="E7" s="65"/>
      <c r="F7" s="65"/>
    </row>
    <row r="8" spans="1:6" s="18" customFormat="1" ht="25.5">
      <c r="A8" s="67"/>
      <c r="B8" s="14" t="s">
        <v>73</v>
      </c>
      <c r="C8" s="14" t="s">
        <v>74</v>
      </c>
      <c r="D8" s="63" t="s">
        <v>80</v>
      </c>
      <c r="E8" s="63"/>
      <c r="F8" s="14" t="s">
        <v>79</v>
      </c>
    </row>
    <row r="9" spans="1:6" s="18" customFormat="1" ht="25.5">
      <c r="A9" s="67"/>
      <c r="B9" s="63" t="s">
        <v>77</v>
      </c>
      <c r="C9" s="14" t="s">
        <v>85</v>
      </c>
      <c r="D9" s="63"/>
      <c r="E9" s="63"/>
      <c r="F9" s="14" t="s">
        <v>43</v>
      </c>
    </row>
    <row r="10" spans="1:6" s="18" customFormat="1" ht="25.5">
      <c r="A10" s="67"/>
      <c r="B10" s="63"/>
      <c r="C10" s="14" t="s">
        <v>78</v>
      </c>
      <c r="D10" s="63"/>
      <c r="E10" s="63"/>
      <c r="F10" s="14" t="s">
        <v>81</v>
      </c>
    </row>
    <row r="11" spans="1:6" s="18" customFormat="1" ht="25.5">
      <c r="A11" s="68"/>
      <c r="B11" s="14" t="s">
        <v>76</v>
      </c>
      <c r="C11" s="14" t="s">
        <v>75</v>
      </c>
      <c r="D11" s="63"/>
      <c r="E11" s="63"/>
      <c r="F11" s="14"/>
    </row>
    <row r="12" spans="1:6" ht="15" thickBot="1"/>
    <row r="13" spans="1:6" ht="15" thickBot="1">
      <c r="A13" s="54" t="s">
        <v>21</v>
      </c>
      <c r="B13" s="55"/>
      <c r="C13" s="55" t="s">
        <v>22</v>
      </c>
      <c r="D13" s="55"/>
      <c r="E13" s="55" t="s">
        <v>23</v>
      </c>
      <c r="F13" s="56"/>
    </row>
    <row r="14" spans="1:6">
      <c r="A14" s="57" t="s">
        <v>24</v>
      </c>
      <c r="B14" s="58"/>
      <c r="C14" s="58" t="s">
        <v>24</v>
      </c>
      <c r="D14" s="58"/>
      <c r="E14" s="58" t="s">
        <v>24</v>
      </c>
      <c r="F14" s="59"/>
    </row>
    <row r="15" spans="1:6">
      <c r="A15" s="60" t="s">
        <v>25</v>
      </c>
      <c r="B15" s="61"/>
      <c r="C15" s="61" t="s">
        <v>25</v>
      </c>
      <c r="D15" s="61"/>
      <c r="E15" s="61" t="s">
        <v>25</v>
      </c>
      <c r="F15" s="62"/>
    </row>
    <row r="16" spans="1:6" ht="15" thickBot="1">
      <c r="A16" s="51" t="s">
        <v>26</v>
      </c>
      <c r="B16" s="52"/>
      <c r="C16" s="52" t="s">
        <v>26</v>
      </c>
      <c r="D16" s="52"/>
      <c r="E16" s="52" t="s">
        <v>26</v>
      </c>
      <c r="F16" s="53"/>
    </row>
  </sheetData>
  <mergeCells count="24">
    <mergeCell ref="F6:F7"/>
    <mergeCell ref="C13:D13"/>
    <mergeCell ref="C14:D14"/>
    <mergeCell ref="A6:A11"/>
    <mergeCell ref="D8:D11"/>
    <mergeCell ref="D6:D7"/>
    <mergeCell ref="E6:E7"/>
    <mergeCell ref="E14:F14"/>
    <mergeCell ref="C16:D16"/>
    <mergeCell ref="A15:B15"/>
    <mergeCell ref="E15:F15"/>
    <mergeCell ref="C15:D15"/>
    <mergeCell ref="E8:E11"/>
    <mergeCell ref="B9:B10"/>
    <mergeCell ref="A1:A3"/>
    <mergeCell ref="B1:E1"/>
    <mergeCell ref="B2:E2"/>
    <mergeCell ref="B3:E3"/>
    <mergeCell ref="A4:F4"/>
    <mergeCell ref="A16:B16"/>
    <mergeCell ref="E16:F16"/>
    <mergeCell ref="A13:B13"/>
    <mergeCell ref="E13:F13"/>
    <mergeCell ref="A14:B14"/>
  </mergeCells>
  <phoneticPr fontId="7" type="noConversion"/>
  <printOptions horizontalCentered="1"/>
  <pageMargins left="0.19685039370078741" right="0.19685039370078741" top="0.19685039370078741" bottom="0.19685039370078741" header="0.31496062992125984" footer="0.31496062992125984"/>
  <pageSetup paperSize="128" scale="59" fitToHeight="6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V122"/>
  <sheetViews>
    <sheetView showGridLines="0" workbookViewId="0">
      <selection activeCell="G9" sqref="G9"/>
    </sheetView>
  </sheetViews>
  <sheetFormatPr baseColWidth="10" defaultColWidth="15.42578125" defaultRowHeight="15"/>
  <cols>
    <col min="1" max="1" width="20" customWidth="1"/>
    <col min="2" max="2" width="27.42578125" bestFit="1" customWidth="1"/>
    <col min="3" max="4" width="15.28515625" customWidth="1"/>
    <col min="5" max="5" width="12.5703125" bestFit="1" customWidth="1"/>
    <col min="6" max="6" width="16.85546875" bestFit="1" customWidth="1"/>
    <col min="7" max="7" width="17" customWidth="1"/>
    <col min="8" max="8" width="61.85546875" bestFit="1" customWidth="1"/>
    <col min="9" max="9" width="12.28515625" bestFit="1" customWidth="1"/>
    <col min="10" max="10" width="51" bestFit="1" customWidth="1"/>
    <col min="11" max="11" width="14.28515625" bestFit="1" customWidth="1"/>
    <col min="12" max="12" width="16.28515625" bestFit="1" customWidth="1"/>
    <col min="13" max="13" width="24.28515625" bestFit="1" customWidth="1"/>
    <col min="14" max="14" width="24.140625" customWidth="1"/>
    <col min="15" max="227" width="11.42578125" customWidth="1"/>
    <col min="228" max="228" width="27.42578125" bestFit="1" customWidth="1"/>
    <col min="229" max="229" width="11.42578125" customWidth="1"/>
    <col min="230" max="230" width="27.28515625" bestFit="1" customWidth="1"/>
    <col min="231" max="231" width="11.42578125" customWidth="1"/>
    <col min="232" max="232" width="11.42578125" bestFit="1" customWidth="1"/>
    <col min="233" max="233" width="11.42578125" customWidth="1"/>
    <col min="234" max="234" width="61.85546875" bestFit="1" customWidth="1"/>
    <col min="235" max="235" width="15.85546875" bestFit="1" customWidth="1"/>
    <col min="236" max="236" width="14.140625" bestFit="1" customWidth="1"/>
    <col min="237" max="237" width="15.42578125" bestFit="1" customWidth="1"/>
    <col min="238" max="248" width="15.42578125" customWidth="1"/>
    <col min="249" max="249" width="5.42578125" customWidth="1"/>
    <col min="250" max="250" width="15.85546875" bestFit="1" customWidth="1"/>
    <col min="251" max="251" width="53" bestFit="1" customWidth="1"/>
    <col min="252" max="252" width="3.85546875" customWidth="1"/>
    <col min="253" max="253" width="61.85546875" bestFit="1" customWidth="1"/>
    <col min="254" max="254" width="2.5703125" customWidth="1"/>
    <col min="255" max="255" width="14.140625" bestFit="1" customWidth="1"/>
  </cols>
  <sheetData>
    <row r="1" spans="1:256" s="2" customFormat="1" ht="42.75" customHeight="1">
      <c r="A1" s="83" t="s">
        <v>42</v>
      </c>
      <c r="B1" s="85" t="s">
        <v>0</v>
      </c>
      <c r="C1" s="86"/>
      <c r="D1" s="86"/>
      <c r="E1" s="86"/>
      <c r="F1" s="86"/>
      <c r="G1" s="86"/>
      <c r="H1" s="86"/>
      <c r="I1" s="86"/>
      <c r="J1" s="86"/>
      <c r="K1" s="86"/>
      <c r="L1" s="86"/>
      <c r="M1" s="87"/>
      <c r="N1" s="5" t="s">
        <v>1</v>
      </c>
      <c r="O1" s="1"/>
      <c r="P1" s="1"/>
      <c r="Q1" s="1"/>
      <c r="R1" s="1"/>
      <c r="S1" s="1"/>
      <c r="IM1" s="22" t="s">
        <v>9</v>
      </c>
      <c r="IN1" s="22" t="s">
        <v>8</v>
      </c>
      <c r="IP1" s="24" t="s">
        <v>19</v>
      </c>
      <c r="IQ1" s="24" t="s">
        <v>58</v>
      </c>
      <c r="IR1" s="21"/>
      <c r="IS1" s="24" t="s">
        <v>57</v>
      </c>
      <c r="IT1" s="21"/>
    </row>
    <row r="2" spans="1:256" s="2" customFormat="1" ht="42.75" customHeight="1">
      <c r="A2" s="84"/>
      <c r="B2" s="88" t="s">
        <v>40</v>
      </c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5" t="s">
        <v>2</v>
      </c>
      <c r="O2" s="1"/>
      <c r="P2" s="1"/>
      <c r="Q2" s="1"/>
      <c r="R2" s="1"/>
      <c r="S2" s="1"/>
      <c r="IM2" s="23" t="s">
        <v>31</v>
      </c>
      <c r="IN2" s="20" t="s">
        <v>32</v>
      </c>
      <c r="IP2" s="20" t="s">
        <v>27</v>
      </c>
      <c r="IQ2" s="19" t="s">
        <v>38</v>
      </c>
      <c r="IR2" s="21"/>
      <c r="IS2" s="19" t="s">
        <v>28</v>
      </c>
      <c r="IT2" s="21"/>
    </row>
    <row r="3" spans="1:256" s="2" customFormat="1" ht="42.75" customHeight="1">
      <c r="A3" s="84"/>
      <c r="B3" s="89" t="s">
        <v>50</v>
      </c>
      <c r="C3" s="89"/>
      <c r="D3" s="89"/>
      <c r="E3" s="89"/>
      <c r="F3" s="89"/>
      <c r="G3" s="89"/>
      <c r="H3" s="89"/>
      <c r="I3" s="89"/>
      <c r="J3" s="89"/>
      <c r="K3" s="89"/>
      <c r="L3" s="89"/>
      <c r="M3" s="89"/>
      <c r="N3" s="6" t="s">
        <v>3</v>
      </c>
      <c r="O3" s="1"/>
      <c r="P3" s="1"/>
      <c r="Q3" s="1"/>
      <c r="R3" s="1"/>
      <c r="S3" s="1"/>
      <c r="IM3" s="20" t="s">
        <v>34</v>
      </c>
      <c r="IN3" s="20" t="s">
        <v>35</v>
      </c>
      <c r="IP3" s="20" t="s">
        <v>29</v>
      </c>
      <c r="IQ3" s="19" t="s">
        <v>59</v>
      </c>
      <c r="IR3" s="21"/>
      <c r="IS3" s="19" t="s">
        <v>30</v>
      </c>
      <c r="IT3" s="21"/>
    </row>
    <row r="4" spans="1:256">
      <c r="IM4" s="20" t="s">
        <v>37</v>
      </c>
      <c r="IN4" s="20" t="s">
        <v>47</v>
      </c>
      <c r="IP4" s="20" t="s">
        <v>33</v>
      </c>
      <c r="IQ4" s="19" t="s">
        <v>60</v>
      </c>
      <c r="IR4" s="21"/>
      <c r="IS4" s="19" t="s">
        <v>48</v>
      </c>
      <c r="IT4" s="21"/>
    </row>
    <row r="5" spans="1:256" s="4" customFormat="1">
      <c r="A5" s="71" t="s">
        <v>4</v>
      </c>
      <c r="B5" s="71" t="s">
        <v>5</v>
      </c>
      <c r="C5" s="69" t="s">
        <v>51</v>
      </c>
      <c r="D5" s="79"/>
      <c r="E5" s="79"/>
      <c r="F5" s="70"/>
      <c r="G5" s="71" t="s">
        <v>62</v>
      </c>
      <c r="H5" s="71" t="s">
        <v>52</v>
      </c>
      <c r="I5" s="71"/>
      <c r="J5" s="72" t="s">
        <v>53</v>
      </c>
      <c r="K5" s="73"/>
      <c r="L5" s="73"/>
      <c r="M5" s="73"/>
      <c r="N5" s="74"/>
      <c r="IP5" s="20" t="s">
        <v>36</v>
      </c>
      <c r="IQ5" s="19" t="s">
        <v>60</v>
      </c>
      <c r="IR5" s="21"/>
      <c r="IS5" s="19" t="s">
        <v>49</v>
      </c>
      <c r="IT5" s="21"/>
      <c r="IU5" s="21"/>
      <c r="IV5" s="21"/>
    </row>
    <row r="6" spans="1:256" s="4" customFormat="1">
      <c r="A6" s="71"/>
      <c r="B6" s="71"/>
      <c r="C6" s="71" t="s">
        <v>54</v>
      </c>
      <c r="D6" s="71"/>
      <c r="E6" s="69" t="s">
        <v>55</v>
      </c>
      <c r="F6" s="70"/>
      <c r="G6" s="71"/>
      <c r="H6" s="71"/>
      <c r="I6" s="71"/>
      <c r="J6" s="75"/>
      <c r="K6" s="76"/>
      <c r="L6" s="76"/>
      <c r="M6" s="76"/>
      <c r="N6" s="77"/>
      <c r="HY6"/>
      <c r="HZ6"/>
      <c r="IA6"/>
      <c r="IB6"/>
      <c r="IC6"/>
      <c r="IP6" s="20" t="s">
        <v>39</v>
      </c>
      <c r="IQ6" s="19" t="s">
        <v>61</v>
      </c>
    </row>
    <row r="7" spans="1:256" s="4" customFormat="1" ht="38.25">
      <c r="A7" s="78"/>
      <c r="B7" s="78"/>
      <c r="C7" s="3" t="s">
        <v>8</v>
      </c>
      <c r="D7" s="3" t="s">
        <v>18</v>
      </c>
      <c r="E7" s="3" t="s">
        <v>56</v>
      </c>
      <c r="F7" s="3" t="s">
        <v>19</v>
      </c>
      <c r="G7" s="78"/>
      <c r="H7" s="3" t="s">
        <v>10</v>
      </c>
      <c r="I7" s="3" t="s">
        <v>11</v>
      </c>
      <c r="J7" s="3" t="s">
        <v>20</v>
      </c>
      <c r="K7" s="3" t="s">
        <v>12</v>
      </c>
      <c r="L7" s="3" t="s">
        <v>13</v>
      </c>
      <c r="M7" s="3" t="s">
        <v>70</v>
      </c>
      <c r="N7" s="3" t="s">
        <v>14</v>
      </c>
    </row>
    <row r="8" spans="1:256" s="4" customFormat="1" ht="63.75">
      <c r="A8" s="81" t="s">
        <v>45</v>
      </c>
      <c r="B8" s="14" t="s">
        <v>46</v>
      </c>
      <c r="C8" s="27" t="s">
        <v>35</v>
      </c>
      <c r="D8" s="27" t="s">
        <v>34</v>
      </c>
      <c r="E8" s="28">
        <f>IF(C8="Moderado (10)",10,IF(C8="leve (5)",5,IF(C8="Catastrófica (20)",20)))*IF(D8="Alta (3)",3,IF(D8="Media (2)",2,IF(D8="Baja (1)",1)))</f>
        <v>20</v>
      </c>
      <c r="F8" s="29" t="str">
        <f>IF(E8=60,$IP$6,IF(E8&gt;=30,$IP$5,IF(E8&gt;=15,$IP$4,IF(E8=10,$IP$3,IF(E8=5,$IP$2)))))</f>
        <v>Moderado</v>
      </c>
      <c r="G8" s="25" t="s">
        <v>69</v>
      </c>
      <c r="H8" s="25" t="s">
        <v>28</v>
      </c>
      <c r="I8" s="14" t="str">
        <f>IF(H8=$IS$2,F8,IF(H8=$IS$3,F8,IF(H8=$IS$4,IF(F8=$IP$6,$IP$5,IF(F8=$IP$5,$IP$4,IF(F8=$IP$4,$IP$3,IF(F8=$IP$3,$IP$2,F8)))),IF(H8=$IS$5,IF(F8=$IP$6,$IP$5,IF(F8=$IP$5,$IP$4,IF(F8=$IP$4,$IP$3,IF(F8=$IP$3,$IP$2,F8))))))))</f>
        <v>Moderado</v>
      </c>
      <c r="J8" s="29" t="str">
        <f>IF(I8="Inaceptable",$IQ$6, IF(I8="Importante",$IQ$5, IF(I8="Moderado",$IQ$4, IF(I8="Tolerable",$IQ$3, IF(I8="Aceptable",$IQ$2)))))</f>
        <v>Reducir el riesgo, Evitar el riesgo, Compartir o
transferir</v>
      </c>
      <c r="K8" s="25" t="s">
        <v>68</v>
      </c>
      <c r="L8" s="25" t="s">
        <v>63</v>
      </c>
      <c r="M8" s="25"/>
      <c r="N8" s="25"/>
    </row>
    <row r="9" spans="1:256" s="36" customFormat="1" ht="63.75">
      <c r="A9" s="82"/>
      <c r="B9" s="30" t="s">
        <v>80</v>
      </c>
      <c r="C9" s="31" t="s">
        <v>35</v>
      </c>
      <c r="D9" s="31" t="s">
        <v>37</v>
      </c>
      <c r="E9" s="32">
        <f>IF(C9="Moderado (10)",10,IF(C9="leve (5)",5,IF(C9="Catastrófica (20)",20)))*IF(D9="Alta (3)",3,IF(D9="Media (2)",2,IF(D9="Baja (1)",1)))</f>
        <v>30</v>
      </c>
      <c r="F9" s="33" t="str">
        <f>IF(E9=60,$IP$6,IF(E9&gt;=30,$IP$5,IF(E9&gt;=15,$IP$4,IF(E9=10,$IP$3,IF(E9=5,$IP$2)))))</f>
        <v>Importante</v>
      </c>
      <c r="G9" s="34" t="s">
        <v>69</v>
      </c>
      <c r="H9" s="34" t="s">
        <v>28</v>
      </c>
      <c r="I9" s="30" t="str">
        <f>IF(H9=$IS$2,F9,IF(H9=$IS$3,F9,IF(H9=$IS$4,IF(F9=$IP$6,$IP$5,IF(F9=$IP$5,$IP$4,IF(F9=$IP$4,$IP$3,IF(F9=$IP$3,$IP$2,F9)))),IF(H9=$IS$5,IF(F9=$IP$6,$IP$5,IF(F9=$IP$5,$IP$4,IF(F9=$IP$4,$IP$3,IF(F9=$IP$3,$IP$2,F9))))))))</f>
        <v>Importante</v>
      </c>
      <c r="J9" s="33" t="str">
        <f>IF(I9="Inaceptable",$IQ$6, IF(I9="Importante",$IQ$5, IF(I9="Moderado",$IQ$4, IF(I9="Tolerable",$IQ$3, IF(I9="Aceptable",$IQ$2)))))</f>
        <v>Reducir el riesgo, Evitar el riesgo, Compartir o
transferir</v>
      </c>
      <c r="K9" s="34" t="s">
        <v>82</v>
      </c>
      <c r="L9" s="34" t="s">
        <v>83</v>
      </c>
      <c r="M9" s="35">
        <v>40269</v>
      </c>
      <c r="N9" s="34" t="s">
        <v>84</v>
      </c>
    </row>
    <row r="10" spans="1:256" s="4" customFormat="1"/>
    <row r="11" spans="1:256" s="4" customFormat="1">
      <c r="A11" s="80" t="s">
        <v>21</v>
      </c>
      <c r="B11" s="80"/>
      <c r="C11" s="80"/>
      <c r="D11" s="80"/>
      <c r="E11" s="80"/>
      <c r="F11" s="80"/>
      <c r="G11" s="80" t="s">
        <v>22</v>
      </c>
      <c r="H11" s="80"/>
      <c r="I11" s="80"/>
      <c r="J11" s="80" t="s">
        <v>23</v>
      </c>
      <c r="K11" s="80"/>
      <c r="L11" s="80"/>
      <c r="M11" s="80"/>
      <c r="N11" s="80"/>
    </row>
    <row r="12" spans="1:256" s="4" customFormat="1">
      <c r="A12" s="61" t="s">
        <v>24</v>
      </c>
      <c r="B12" s="61"/>
      <c r="C12" s="61"/>
      <c r="D12" s="61"/>
      <c r="E12" s="61"/>
      <c r="F12" s="61"/>
      <c r="G12" s="61" t="s">
        <v>24</v>
      </c>
      <c r="H12" s="61"/>
      <c r="I12" s="61"/>
      <c r="J12" s="61" t="s">
        <v>24</v>
      </c>
      <c r="K12" s="61"/>
      <c r="L12" s="61"/>
      <c r="M12" s="61"/>
      <c r="N12" s="61"/>
    </row>
    <row r="13" spans="1:256" s="4" customFormat="1">
      <c r="A13" s="61" t="s">
        <v>25</v>
      </c>
      <c r="B13" s="61"/>
      <c r="C13" s="61"/>
      <c r="D13" s="61"/>
      <c r="E13" s="61"/>
      <c r="F13" s="61"/>
      <c r="G13" s="61" t="s">
        <v>25</v>
      </c>
      <c r="H13" s="61"/>
      <c r="I13" s="61"/>
      <c r="J13" s="61" t="s">
        <v>25</v>
      </c>
      <c r="K13" s="61"/>
      <c r="L13" s="61"/>
      <c r="M13" s="61"/>
      <c r="N13" s="61"/>
    </row>
    <row r="14" spans="1:256" s="4" customFormat="1">
      <c r="A14" s="61" t="s">
        <v>26</v>
      </c>
      <c r="B14" s="61"/>
      <c r="C14" s="61"/>
      <c r="D14" s="61"/>
      <c r="E14" s="61"/>
      <c r="F14" s="61"/>
      <c r="G14" s="61" t="s">
        <v>26</v>
      </c>
      <c r="H14" s="61"/>
      <c r="I14" s="61"/>
      <c r="J14" s="61" t="s">
        <v>26</v>
      </c>
      <c r="K14" s="61"/>
      <c r="L14" s="61"/>
      <c r="M14" s="61"/>
      <c r="N14" s="61"/>
    </row>
    <row r="15" spans="1:256" s="4" customFormat="1"/>
    <row r="16" spans="1:256" s="4" customFormat="1"/>
    <row r="17" s="4" customFormat="1"/>
    <row r="18" s="4" customFormat="1"/>
    <row r="19" s="4" customFormat="1"/>
    <row r="20" s="4" customFormat="1"/>
    <row r="21" s="4" customFormat="1"/>
    <row r="22" s="4" customFormat="1"/>
    <row r="23" s="4" customFormat="1"/>
    <row r="24" s="4" customFormat="1"/>
    <row r="25" s="4" customFormat="1"/>
    <row r="26" s="4" customFormat="1"/>
    <row r="27" s="4" customFormat="1"/>
    <row r="28" s="4" customFormat="1"/>
    <row r="29" s="4" customFormat="1"/>
    <row r="30" s="4" customFormat="1"/>
    <row r="31" s="4" customFormat="1"/>
    <row r="32" s="4" customFormat="1"/>
    <row r="33" s="4" customFormat="1"/>
    <row r="34" s="4" customFormat="1"/>
    <row r="35" s="4" customFormat="1"/>
    <row r="36" s="4" customFormat="1"/>
    <row r="37" s="4" customFormat="1"/>
    <row r="38" s="4" customFormat="1"/>
    <row r="39" s="4" customFormat="1"/>
    <row r="40" s="4" customFormat="1"/>
    <row r="41" s="4" customFormat="1"/>
    <row r="42" s="4" customFormat="1"/>
    <row r="43" s="4" customFormat="1"/>
    <row r="44" s="4" customFormat="1"/>
    <row r="45" s="4" customFormat="1"/>
    <row r="46" s="4" customFormat="1"/>
    <row r="47" s="4" customFormat="1"/>
    <row r="48" s="4" customFormat="1"/>
    <row r="49" s="4" customFormat="1"/>
    <row r="50" s="4" customFormat="1"/>
    <row r="51" s="4" customFormat="1"/>
    <row r="52" s="4" customFormat="1"/>
    <row r="53" s="4" customFormat="1"/>
    <row r="54" s="4" customFormat="1"/>
    <row r="55" s="4" customFormat="1"/>
    <row r="56" s="4" customFormat="1"/>
    <row r="57" s="4" customFormat="1"/>
    <row r="58" s="4" customFormat="1"/>
    <row r="59" s="4" customFormat="1"/>
    <row r="60" s="4" customFormat="1"/>
    <row r="61" s="4" customFormat="1"/>
    <row r="62" s="4" customFormat="1"/>
    <row r="63" s="4" customFormat="1"/>
    <row r="64" s="4" customFormat="1"/>
    <row r="65" s="4" customFormat="1"/>
    <row r="66" s="4" customFormat="1"/>
    <row r="67" s="4" customFormat="1"/>
    <row r="68" s="4" customFormat="1"/>
    <row r="69" s="4" customFormat="1"/>
    <row r="70" s="4" customFormat="1"/>
    <row r="71" s="4" customFormat="1"/>
    <row r="72" s="4" customFormat="1"/>
    <row r="73" s="4" customFormat="1"/>
    <row r="74" s="4" customFormat="1"/>
    <row r="75" s="4" customFormat="1"/>
    <row r="76" s="4" customFormat="1"/>
    <row r="77" s="4" customFormat="1"/>
    <row r="78" s="4" customFormat="1"/>
    <row r="79" s="4" customFormat="1"/>
    <row r="80" s="4" customFormat="1"/>
    <row r="81" s="4" customFormat="1"/>
    <row r="82" s="4" customFormat="1"/>
    <row r="83" s="4" customFormat="1"/>
    <row r="84" s="4" customFormat="1"/>
    <row r="85" s="4" customFormat="1"/>
    <row r="86" s="4" customFormat="1"/>
    <row r="87" s="4" customFormat="1"/>
    <row r="88" s="4" customFormat="1"/>
    <row r="89" s="4" customFormat="1"/>
    <row r="90" s="4" customFormat="1"/>
    <row r="91" s="4" customFormat="1"/>
    <row r="92" s="4" customFormat="1"/>
    <row r="93" s="4" customFormat="1"/>
    <row r="94" s="4" customFormat="1"/>
    <row r="95" s="4" customFormat="1"/>
    <row r="96" s="4" customFormat="1"/>
    <row r="97" s="4" customFormat="1"/>
    <row r="98" s="4" customFormat="1"/>
    <row r="99" s="4" customFormat="1"/>
    <row r="100" s="4" customFormat="1"/>
    <row r="101" s="4" customFormat="1"/>
    <row r="102" s="4" customFormat="1"/>
    <row r="103" s="4" customFormat="1"/>
    <row r="104" s="4" customFormat="1"/>
    <row r="105" s="4" customFormat="1"/>
    <row r="106" s="4" customFormat="1"/>
    <row r="107" s="4" customFormat="1"/>
    <row r="108" s="4" customFormat="1"/>
    <row r="109" s="4" customFormat="1"/>
    <row r="110" s="4" customFormat="1"/>
    <row r="111" s="4" customFormat="1"/>
    <row r="112" s="4" customFormat="1"/>
    <row r="113" s="4" customFormat="1"/>
    <row r="114" s="4" customFormat="1"/>
    <row r="115" s="4" customFormat="1"/>
    <row r="116" s="4" customFormat="1"/>
    <row r="117" s="4" customFormat="1"/>
    <row r="118" s="4" customFormat="1"/>
    <row r="119" s="4" customFormat="1"/>
    <row r="120" s="4" customFormat="1"/>
    <row r="121" s="4" customFormat="1"/>
    <row r="122" s="4" customFormat="1"/>
  </sheetData>
  <dataConsolidate/>
  <mergeCells count="25">
    <mergeCell ref="A8:A9"/>
    <mergeCell ref="A1:A3"/>
    <mergeCell ref="B1:M1"/>
    <mergeCell ref="B2:M2"/>
    <mergeCell ref="B3:M3"/>
    <mergeCell ref="J12:N12"/>
    <mergeCell ref="G5:G7"/>
    <mergeCell ref="H5:I6"/>
    <mergeCell ref="A11:F11"/>
    <mergeCell ref="A5:A7"/>
    <mergeCell ref="E6:F6"/>
    <mergeCell ref="C6:D6"/>
    <mergeCell ref="J5:N6"/>
    <mergeCell ref="B5:B7"/>
    <mergeCell ref="C5:F5"/>
    <mergeCell ref="G11:I11"/>
    <mergeCell ref="J11:N11"/>
    <mergeCell ref="A14:F14"/>
    <mergeCell ref="G14:I14"/>
    <mergeCell ref="J14:N14"/>
    <mergeCell ref="A12:F12"/>
    <mergeCell ref="G12:I12"/>
    <mergeCell ref="A13:F13"/>
    <mergeCell ref="G13:I13"/>
    <mergeCell ref="J13:N13"/>
  </mergeCells>
  <phoneticPr fontId="7" type="noConversion"/>
  <dataValidations count="3">
    <dataValidation type="list" allowBlank="1" showInputMessage="1" showErrorMessage="1" sqref="C8:C9">
      <formula1>$IN$2:$IN$4</formula1>
    </dataValidation>
    <dataValidation type="list" allowBlank="1" showInputMessage="1" showErrorMessage="1" sqref="D8:D9">
      <formula1>$IM$2:$IM$4</formula1>
    </dataValidation>
    <dataValidation type="list" allowBlank="1" showInputMessage="1" showErrorMessage="1" sqref="H8:H9">
      <formula1>$IS$2:$IS$5</formula1>
    </dataValidation>
  </dataValidations>
  <printOptions horizontalCentered="1"/>
  <pageMargins left="0.19685039370078741" right="0.19685039370078741" top="0.19685039370078741" bottom="0.19685039370078741" header="0.31496062992125984" footer="0.31496062992125984"/>
  <pageSetup scale="41" fitToHeight="52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Identificación del Riesgo</vt:lpstr>
      <vt:lpstr>Analisis y Valoración del R</vt:lpstr>
      <vt:lpstr>'Identificación del Riesgo'!Área_de_impresión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Planeación</dc:creator>
  <cp:lastModifiedBy>Colossus User</cp:lastModifiedBy>
  <cp:lastPrinted>2007-01-03T21:37:57Z</cp:lastPrinted>
  <dcterms:created xsi:type="dcterms:W3CDTF">2008-09-15T14:20:20Z</dcterms:created>
  <dcterms:modified xsi:type="dcterms:W3CDTF">2010-06-08T22:34:12Z</dcterms:modified>
</cp:coreProperties>
</file>